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2-my.sharepoint.com/personal/trygve_nedland_ka_no/Documents/Dokumenter/"/>
    </mc:Choice>
  </mc:AlternateContent>
  <xr:revisionPtr revIDLastSave="16" documentId="8_{3BEE7DBA-830D-4F95-B1CF-216633703C5E}" xr6:coauthVersionLast="47" xr6:coauthVersionMax="47" xr10:uidLastSave="{FAF71FB2-9253-4D99-95D0-C06AAFA2E753}"/>
  <bookViews>
    <workbookView xWindow="-108" yWindow="-108" windowWidth="23256" windowHeight="12576" xr2:uid="{98D9A4A2-3FF5-475D-A3BE-3A6683C60572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1" l="1"/>
  <c r="I50" i="1"/>
  <c r="K49" i="1"/>
  <c r="K48" i="1"/>
  <c r="K47" i="1"/>
  <c r="K46" i="1"/>
  <c r="K50" i="1" l="1"/>
  <c r="D13" i="2"/>
  <c r="C13" i="2"/>
  <c r="E12" i="2"/>
  <c r="E11" i="2"/>
  <c r="E10" i="2"/>
  <c r="E9" i="2"/>
  <c r="J10" i="1"/>
  <c r="D9" i="1"/>
  <c r="D11" i="1" s="1"/>
  <c r="I10" i="1"/>
  <c r="E22" i="1"/>
  <c r="D22" i="1"/>
  <c r="E16" i="1"/>
  <c r="D16" i="1"/>
  <c r="E9" i="1"/>
  <c r="E11" i="1" s="1"/>
  <c r="E13" i="2" l="1"/>
  <c r="D23" i="1"/>
  <c r="E23" i="1"/>
</calcChain>
</file>

<file path=xl/sharedStrings.xml><?xml version="1.0" encoding="utf-8"?>
<sst xmlns="http://schemas.openxmlformats.org/spreadsheetml/2006/main" count="117" uniqueCount="86">
  <si>
    <t>Regnskap 2021</t>
  </si>
  <si>
    <t>DRIFTSREGNSKAP</t>
  </si>
  <si>
    <t>Regnskap</t>
  </si>
  <si>
    <t>Budsjett</t>
  </si>
  <si>
    <t>Tall i hele tusen</t>
  </si>
  <si>
    <t>Sum driftsinntekter</t>
  </si>
  <si>
    <t>Sum driftsutgifter</t>
  </si>
  <si>
    <t>Brutto driftsresultat</t>
  </si>
  <si>
    <t>Netto finansinntekter / -utgifter</t>
  </si>
  <si>
    <t>Netto driftsresultat (minus er lik poitiv)</t>
  </si>
  <si>
    <t>Interne finansieringstransaksjoner</t>
  </si>
  <si>
    <t>930          Bruk av overskudd fra tidligere år</t>
  </si>
  <si>
    <t>940 - 949  Bruk av disposisjonsfond</t>
  </si>
  <si>
    <t>950 - 959  Bruk av bundne fond</t>
  </si>
  <si>
    <t>Sum bruk av avsetninger</t>
  </si>
  <si>
    <t>530          Avsatt til dekning fra tidligere år (underskudd)</t>
  </si>
  <si>
    <t>540 - 549  Avsatt til disposisjonsfond</t>
  </si>
  <si>
    <t>550 - 559  Avsatt til bundne fond</t>
  </si>
  <si>
    <t>570          Overført til investeringsregnskapet</t>
  </si>
  <si>
    <t>Sum avsetninger</t>
  </si>
  <si>
    <t>Regnskapsmessig mer-/mindreforbruk</t>
  </si>
  <si>
    <t>Case - Strykning</t>
  </si>
  <si>
    <t>Saldo pr 01.01.21</t>
  </si>
  <si>
    <t>5.56xxx0</t>
  </si>
  <si>
    <t>5.56xxx1</t>
  </si>
  <si>
    <t>5.56xxx2</t>
  </si>
  <si>
    <t>5.56xxx3</t>
  </si>
  <si>
    <t>Avd A - disp.fond</t>
  </si>
  <si>
    <t>Avd B - disp.fond</t>
  </si>
  <si>
    <t>Avd C - disp.fond</t>
  </si>
  <si>
    <t>Til sammen:</t>
  </si>
  <si>
    <t>Fondet er sammensatt av følgende underkonti:</t>
  </si>
  <si>
    <t>Nto drift 2021</t>
  </si>
  <si>
    <r>
      <rPr>
        <b/>
        <sz val="10"/>
        <rFont val="Arial"/>
        <family val="2"/>
      </rPr>
      <t>Mindreforbruk</t>
    </r>
    <r>
      <rPr>
        <sz val="10"/>
        <rFont val="Arial"/>
        <family val="2"/>
      </rPr>
      <t xml:space="preserve"> =&gt; budsjettert bruk av dispfond strykes (Øk.forskriften § 17 (3))</t>
    </r>
  </si>
  <si>
    <t>Saldo pr 01.01.22</t>
  </si>
  <si>
    <t xml:space="preserve">Ut fra årets drift (driftsinntekt minus driftsutgift) vil situasjonen for </t>
  </si>
  <si>
    <t>hver avdeling være:</t>
  </si>
  <si>
    <t>MR - hoved-disp.fond</t>
  </si>
  <si>
    <t>db</t>
  </si>
  <si>
    <t>cr</t>
  </si>
  <si>
    <t>Disponering av mindreforbruk regnskapsføres slik (T-konto):</t>
  </si>
  <si>
    <t>Det er ikke anledning å føre "bruk av disp.fond" når det er samlet mindreforbruk</t>
  </si>
  <si>
    <t>MEN:</t>
  </si>
  <si>
    <r>
      <t xml:space="preserve">For MR </t>
    </r>
    <r>
      <rPr>
        <i/>
        <u/>
        <sz val="10"/>
        <rFont val="Arial"/>
        <family val="2"/>
      </rPr>
      <t>samlet</t>
    </r>
    <r>
      <rPr>
        <sz val="10"/>
        <rFont val="Arial"/>
        <family val="2"/>
      </rPr>
      <t xml:space="preserve"> som en virksomhet skal mindreforbruk </t>
    </r>
    <r>
      <rPr>
        <b/>
        <sz val="10"/>
        <rFont val="Arial"/>
        <family val="2"/>
      </rPr>
      <t>avsettes til fond</t>
    </r>
  </si>
  <si>
    <t>Vedtak: Mindreforbruk, kr 320' avsettes til disposisjonsfond</t>
  </si>
  <si>
    <t xml:space="preserve">Hver avdeling får på denne måten regulert sitt disposisjonsfond med +/- </t>
  </si>
  <si>
    <t>basert på netto inntekt/utgift på avdelingsregnskapet</t>
  </si>
  <si>
    <t xml:space="preserve">Forskjellen er at regnskapsføringen skjer det påfølgende år pr 01.01.22, </t>
  </si>
  <si>
    <t xml:space="preserve">ved regnskapsavslutningen har man full oversikt, informasjonen overfor den </t>
  </si>
  <si>
    <t>enkelte underavdeling ordnes ved NOTE, f.eks oversikt som markert grønn</t>
  </si>
  <si>
    <t>Menighetsrådets disposisjonsfond</t>
  </si>
  <si>
    <r>
      <t xml:space="preserve">Avd A: </t>
    </r>
    <r>
      <rPr>
        <b/>
        <i/>
        <sz val="10"/>
        <rFont val="Arial"/>
        <family val="2"/>
      </rPr>
      <t>avsettes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til dispfond kr 220</t>
    </r>
  </si>
  <si>
    <r>
      <t xml:space="preserve">Avd B og avd C : </t>
    </r>
    <r>
      <rPr>
        <b/>
        <i/>
        <sz val="10"/>
        <rFont val="Arial"/>
        <family val="2"/>
      </rPr>
      <t xml:space="preserve">bruk av </t>
    </r>
    <r>
      <rPr>
        <sz val="10"/>
        <rFont val="Arial"/>
        <family val="2"/>
      </rPr>
      <t>disp.fond hhv kr 60 og kr 50</t>
    </r>
  </si>
  <si>
    <r>
      <t xml:space="preserve">debet 3540 </t>
    </r>
    <r>
      <rPr>
        <sz val="8"/>
        <rFont val="Arial"/>
        <family val="2"/>
      </rPr>
      <t>(Avsette til fond)</t>
    </r>
  </si>
  <si>
    <r>
      <t xml:space="preserve">credit 5.56xxx0 </t>
    </r>
    <r>
      <rPr>
        <sz val="8"/>
        <rFont val="Arial"/>
        <family val="2"/>
      </rPr>
      <t>Fond MR</t>
    </r>
  </si>
  <si>
    <r>
      <t xml:space="preserve">credit 5.56xxx1 </t>
    </r>
    <r>
      <rPr>
        <sz val="8"/>
        <rFont val="Arial"/>
        <family val="2"/>
      </rPr>
      <t>Fond avd A</t>
    </r>
  </si>
  <si>
    <t>debet 5.56xxx2 Fond avd B</t>
  </si>
  <si>
    <t>debet 5.56xxx3  Fond avd C</t>
  </si>
  <si>
    <t>NB! Avd C har negativ saldo på sitt fond. En intern MR-sak å følge opp</t>
  </si>
  <si>
    <t xml:space="preserve">Det er ikke noe problem i forhold til forskrift, da  menighetsrådets disposisjonsfond </t>
  </si>
  <si>
    <t>samlet er positivt (forskriften kjenner kun ETT disposisjonsfond)</t>
  </si>
  <si>
    <t>Oppsummert:</t>
  </si>
  <si>
    <t>Note   X</t>
  </si>
  <si>
    <t xml:space="preserve">I samsvar med delegasjon i økonomireglementet disponerer følgende undergrupper </t>
  </si>
  <si>
    <t>den del av rådets disposisjonsfond som gruppen gjennom sin virksomhet har tilført.</t>
  </si>
  <si>
    <t>og disposisjonsfondet vil da få slik fordeling på de enkelte undergrupper:</t>
  </si>
  <si>
    <t>kto.nr</t>
  </si>
  <si>
    <t>SUM:</t>
  </si>
  <si>
    <t xml:space="preserve">Merknad: </t>
  </si>
  <si>
    <t xml:space="preserve">Avd C forutsettes å legge fram plan for MR om å bringe sin andel av fondet til positiv verdi. </t>
  </si>
  <si>
    <t>Eller fremme egen sak for rådet om justering av sin andel.</t>
  </si>
  <si>
    <t xml:space="preserve">Årets mindreforbruk kr 320' er foreslått avsatt til disposisjonsfond,  </t>
  </si>
  <si>
    <t xml:space="preserve">Rådets behandling av årsregnskap2021 i februar 2022: </t>
  </si>
  <si>
    <t>Note X -Menighetsrådets disposisjonsfond</t>
  </si>
  <si>
    <t>Eksempel på note</t>
  </si>
  <si>
    <t>Ved å gjennomføre fordelingen på de ulike undergruppers andel av disposisjonsfond</t>
  </si>
  <si>
    <t>i det året regnskapet legges fram, vil ikke de nye strykningsbestemmelser i</t>
  </si>
  <si>
    <t>økonomiforskriftens § 17 påvirke den interne fordeling mellom undergruppene.</t>
  </si>
  <si>
    <t>NB! Regnskapsføring av bundne bundne fond - (eksternt øremerkede midler)</t>
  </si>
  <si>
    <t>skal gjennomføres FØR årsavslutning, og er primært styrt av øremerkinger.</t>
  </si>
  <si>
    <r>
      <t xml:space="preserve">Informasjon til den enkelte undergruppe ivaretas ved </t>
    </r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 til regnskapet</t>
    </r>
  </si>
  <si>
    <r>
      <t xml:space="preserve">NB! Denne føring er </t>
    </r>
    <r>
      <rPr>
        <u/>
        <sz val="10"/>
        <rFont val="Arial"/>
        <family val="2"/>
      </rPr>
      <t>ikke</t>
    </r>
    <r>
      <rPr>
        <sz val="10"/>
        <rFont val="Arial"/>
        <family val="2"/>
      </rPr>
      <t xml:space="preserve"> i strid med </t>
    </r>
    <r>
      <rPr>
        <i/>
        <sz val="10"/>
        <rFont val="Arial"/>
        <family val="2"/>
      </rPr>
      <t>bruttoprinsippet</t>
    </r>
  </si>
  <si>
    <t>I det offisielle regnskapet er føringen på disposisjonsfond kto 5.56) kun en post, kr 320'</t>
  </si>
  <si>
    <t>og basert på rådets vedtak om "Avsetning til disposisjonsfond"</t>
  </si>
  <si>
    <t xml:space="preserve">Disponering av rådets mindreforbruk 2021 - Fordeling på rådets disposisjonsfond mellom undergrupper </t>
  </si>
  <si>
    <t xml:space="preserve"> NN menighetsråd -  CASE - Regnskapsmessig behandling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</si>
</sst>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1" fontId="7" fillId="0" borderId="2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wrapText="1" shrinkToFit="1"/>
    </xf>
    <xf numFmtId="0" fontId="2" fillId="0" borderId="4" xfId="0" applyFont="1" applyBorder="1"/>
    <xf numFmtId="0" fontId="9" fillId="0" borderId="4" xfId="0" applyFont="1" applyBorder="1"/>
    <xf numFmtId="0" fontId="8" fillId="0" borderId="4" xfId="0" applyFont="1" applyBorder="1"/>
    <xf numFmtId="0" fontId="10" fillId="2" borderId="5" xfId="0" applyFont="1" applyFill="1" applyBorder="1" applyAlignment="1">
      <alignment horizontal="center" wrapText="1" shrinkToFit="1"/>
    </xf>
    <xf numFmtId="0" fontId="8" fillId="2" borderId="5" xfId="0" applyFont="1" applyFill="1" applyBorder="1" applyAlignment="1">
      <alignment horizontal="center" wrapText="1" shrinkToFit="1"/>
    </xf>
    <xf numFmtId="3" fontId="2" fillId="2" borderId="1" xfId="0" applyNumberFormat="1" applyFont="1" applyFill="1" applyBorder="1"/>
    <xf numFmtId="164" fontId="2" fillId="2" borderId="4" xfId="0" applyNumberFormat="1" applyFont="1" applyFill="1" applyBorder="1"/>
    <xf numFmtId="164" fontId="11" fillId="2" borderId="4" xfId="0" applyNumberFormat="1" applyFont="1" applyFill="1" applyBorder="1"/>
    <xf numFmtId="0" fontId="10" fillId="0" borderId="4" xfId="0" applyFont="1" applyBorder="1"/>
    <xf numFmtId="164" fontId="5" fillId="2" borderId="4" xfId="0" applyNumberFormat="1" applyFont="1" applyFill="1" applyBorder="1"/>
    <xf numFmtId="164" fontId="10" fillId="2" borderId="4" xfId="0" applyNumberFormat="1" applyFont="1" applyFill="1" applyBorder="1"/>
    <xf numFmtId="0" fontId="12" fillId="0" borderId="4" xfId="0" applyFont="1" applyBorder="1"/>
    <xf numFmtId="164" fontId="2" fillId="2" borderId="1" xfId="0" applyNumberFormat="1" applyFont="1" applyFill="1" applyBorder="1"/>
    <xf numFmtId="164" fontId="11" fillId="2" borderId="1" xfId="0" applyNumberFormat="1" applyFont="1" applyFill="1" applyBorder="1"/>
    <xf numFmtId="0" fontId="5" fillId="0" borderId="4" xfId="0" applyFont="1" applyBorder="1"/>
    <xf numFmtId="164" fontId="5" fillId="2" borderId="4" xfId="0" applyNumberFormat="1" applyFont="1" applyFill="1" applyBorder="1" applyAlignment="1">
      <alignment horizontal="right"/>
    </xf>
    <xf numFmtId="0" fontId="10" fillId="0" borderId="5" xfId="0" applyFont="1" applyBorder="1"/>
    <xf numFmtId="164" fontId="10" fillId="2" borderId="3" xfId="0" applyNumberFormat="1" applyFont="1" applyFill="1" applyBorder="1"/>
    <xf numFmtId="0" fontId="5" fillId="0" borderId="0" xfId="0" applyFont="1"/>
    <xf numFmtId="3" fontId="2" fillId="2" borderId="0" xfId="0" applyNumberFormat="1" applyFont="1" applyFill="1"/>
    <xf numFmtId="0" fontId="13" fillId="0" borderId="0" xfId="0" applyFont="1"/>
    <xf numFmtId="0" fontId="14" fillId="0" borderId="0" xfId="0" applyFont="1"/>
    <xf numFmtId="165" fontId="2" fillId="0" borderId="0" xfId="1" applyNumberFormat="1" applyFont="1"/>
    <xf numFmtId="0" fontId="2" fillId="0" borderId="6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14" fillId="3" borderId="0" xfId="0" applyFont="1" applyFill="1"/>
    <xf numFmtId="0" fontId="2" fillId="4" borderId="0" xfId="0" applyFont="1" applyFill="1"/>
    <xf numFmtId="0" fontId="2" fillId="4" borderId="4" xfId="0" applyFont="1" applyFill="1" applyBorder="1"/>
    <xf numFmtId="0" fontId="5" fillId="4" borderId="4" xfId="0" applyFont="1" applyFill="1" applyBorder="1"/>
    <xf numFmtId="0" fontId="2" fillId="5" borderId="11" xfId="0" applyFont="1" applyFill="1" applyBorder="1"/>
    <xf numFmtId="0" fontId="8" fillId="5" borderId="7" xfId="0" applyFont="1" applyFill="1" applyBorder="1"/>
    <xf numFmtId="165" fontId="8" fillId="5" borderId="7" xfId="1" applyNumberFormat="1" applyFont="1" applyFill="1" applyBorder="1"/>
    <xf numFmtId="165" fontId="8" fillId="5" borderId="10" xfId="0" applyNumberFormat="1" applyFont="1" applyFill="1" applyBorder="1"/>
    <xf numFmtId="0" fontId="15" fillId="0" borderId="9" xfId="0" applyFont="1" applyBorder="1"/>
    <xf numFmtId="0" fontId="8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ont="1"/>
    <xf numFmtId="0" fontId="23" fillId="0" borderId="0" xfId="0" applyFont="1"/>
    <xf numFmtId="0" fontId="24" fillId="0" borderId="0" xfId="0" applyFont="1" applyBorder="1"/>
    <xf numFmtId="0" fontId="25" fillId="0" borderId="0" xfId="0" applyFont="1" applyBorder="1"/>
    <xf numFmtId="165" fontId="26" fillId="5" borderId="11" xfId="1" applyNumberFormat="1" applyFont="1" applyFill="1" applyBorder="1"/>
    <xf numFmtId="0" fontId="26" fillId="5" borderId="4" xfId="0" applyFont="1" applyFill="1" applyBorder="1"/>
    <xf numFmtId="164" fontId="26" fillId="5" borderId="4" xfId="1" applyNumberFormat="1" applyFont="1" applyFill="1" applyBorder="1"/>
    <xf numFmtId="0" fontId="26" fillId="0" borderId="0" xfId="0" applyFont="1" applyBorder="1"/>
    <xf numFmtId="0" fontId="28" fillId="0" borderId="0" xfId="0" applyFont="1"/>
    <xf numFmtId="0" fontId="26" fillId="0" borderId="12" xfId="0" applyFont="1" applyBorder="1"/>
    <xf numFmtId="165" fontId="26" fillId="0" borderId="13" xfId="1" applyNumberFormat="1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6" fillId="5" borderId="16" xfId="0" applyFont="1" applyFill="1" applyBorder="1"/>
    <xf numFmtId="165" fontId="26" fillId="5" borderId="0" xfId="1" applyNumberFormat="1" applyFont="1" applyFill="1" applyBorder="1"/>
    <xf numFmtId="165" fontId="26" fillId="5" borderId="17" xfId="0" applyNumberFormat="1" applyFont="1" applyFill="1" applyBorder="1"/>
    <xf numFmtId="165" fontId="26" fillId="0" borderId="20" xfId="1" applyNumberFormat="1" applyFont="1" applyBorder="1"/>
    <xf numFmtId="164" fontId="29" fillId="5" borderId="17" xfId="0" applyNumberFormat="1" applyFont="1" applyFill="1" applyBorder="1"/>
    <xf numFmtId="0" fontId="27" fillId="6" borderId="18" xfId="0" applyFont="1" applyFill="1" applyBorder="1"/>
    <xf numFmtId="165" fontId="27" fillId="6" borderId="7" xfId="1" applyNumberFormat="1" applyFont="1" applyFill="1" applyBorder="1"/>
    <xf numFmtId="165" fontId="27" fillId="6" borderId="10" xfId="0" applyNumberFormat="1" applyFont="1" applyFill="1" applyBorder="1"/>
    <xf numFmtId="165" fontId="27" fillId="6" borderId="8" xfId="0" applyNumberFormat="1" applyFont="1" applyFill="1" applyBorder="1"/>
    <xf numFmtId="165" fontId="27" fillId="6" borderId="19" xfId="0" applyNumberFormat="1" applyFont="1" applyFill="1" applyBorder="1"/>
    <xf numFmtId="0" fontId="26" fillId="0" borderId="21" xfId="0" applyFont="1" applyFill="1" applyBorder="1"/>
    <xf numFmtId="0" fontId="2" fillId="0" borderId="22" xfId="0" applyFont="1" applyBorder="1"/>
    <xf numFmtId="165" fontId="2" fillId="0" borderId="22" xfId="1" applyNumberFormat="1" applyFont="1" applyBorder="1"/>
    <xf numFmtId="165" fontId="2" fillId="0" borderId="6" xfId="1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14" fillId="5" borderId="0" xfId="0" applyFont="1" applyFill="1" applyBorder="1"/>
    <xf numFmtId="165" fontId="14" fillId="5" borderId="0" xfId="1" applyNumberFormat="1" applyFont="1" applyFill="1" applyBorder="1"/>
    <xf numFmtId="0" fontId="2" fillId="5" borderId="0" xfId="0" applyFont="1" applyFill="1" applyBorder="1"/>
    <xf numFmtId="165" fontId="2" fillId="5" borderId="0" xfId="1" applyNumberFormat="1" applyFont="1" applyFill="1" applyBorder="1"/>
    <xf numFmtId="164" fontId="2" fillId="5" borderId="11" xfId="1" applyNumberFormat="1" applyFont="1" applyFill="1" applyBorder="1"/>
    <xf numFmtId="165" fontId="2" fillId="5" borderId="11" xfId="1" applyNumberFormat="1" applyFont="1" applyFill="1" applyBorder="1"/>
    <xf numFmtId="0" fontId="2" fillId="0" borderId="0" xfId="0" applyFont="1" applyBorder="1"/>
    <xf numFmtId="0" fontId="15" fillId="0" borderId="0" xfId="0" applyFont="1" applyAlignment="1">
      <alignment horizontal="center"/>
    </xf>
    <xf numFmtId="0" fontId="6" fillId="0" borderId="0" xfId="0" applyFont="1"/>
    <xf numFmtId="0" fontId="15" fillId="2" borderId="0" xfId="0" applyFont="1" applyFill="1"/>
    <xf numFmtId="0" fontId="15" fillId="0" borderId="0" xfId="0" applyFont="1"/>
    <xf numFmtId="0" fontId="30" fillId="0" borderId="0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F0373-3194-4AE0-B133-5B6696939BA9}">
  <dimension ref="A1:L68"/>
  <sheetViews>
    <sheetView tabSelected="1" topLeftCell="A29" workbookViewId="0">
      <selection activeCell="O52" sqref="O52"/>
    </sheetView>
  </sheetViews>
  <sheetFormatPr baseColWidth="10" defaultRowHeight="13.8" x14ac:dyDescent="0.25"/>
  <cols>
    <col min="1" max="1" width="0.88671875" style="6" customWidth="1"/>
    <col min="2" max="2" width="47.77734375" style="4" customWidth="1"/>
    <col min="3" max="3" width="2.77734375" style="4" customWidth="1"/>
    <col min="4" max="4" width="11.21875" style="3" customWidth="1"/>
    <col min="5" max="5" width="10.109375" style="3" customWidth="1"/>
    <col min="6" max="6" width="0.44140625" style="4" customWidth="1"/>
    <col min="7" max="7" width="24.21875" style="4" customWidth="1"/>
    <col min="8" max="8" width="10.33203125" style="4" customWidth="1"/>
    <col min="9" max="9" width="9.5546875" style="4" customWidth="1"/>
    <col min="10" max="10" width="7.88671875" style="4" customWidth="1"/>
    <col min="11" max="12" width="8.109375" style="4" customWidth="1"/>
    <col min="13" max="13" width="3" style="4" customWidth="1"/>
    <col min="14" max="16384" width="11.5546875" style="4"/>
  </cols>
  <sheetData>
    <row r="1" spans="1:11" ht="18" customHeight="1" x14ac:dyDescent="0.4">
      <c r="A1" s="1"/>
      <c r="B1" s="47" t="s">
        <v>85</v>
      </c>
      <c r="C1" s="2"/>
    </row>
    <row r="2" spans="1:11" s="88" customFormat="1" ht="18" customHeight="1" x14ac:dyDescent="0.3">
      <c r="A2" s="85"/>
      <c r="B2" s="86" t="s">
        <v>84</v>
      </c>
      <c r="C2" s="86"/>
      <c r="D2" s="87"/>
      <c r="E2" s="87"/>
    </row>
    <row r="3" spans="1:11" ht="21.6" customHeight="1" x14ac:dyDescent="0.4">
      <c r="A3" s="1"/>
      <c r="B3" s="48" t="s">
        <v>0</v>
      </c>
      <c r="C3" s="5"/>
      <c r="F3" s="38"/>
      <c r="G3" s="45" t="s">
        <v>50</v>
      </c>
      <c r="H3" s="34"/>
      <c r="I3" s="34"/>
      <c r="J3" s="34"/>
      <c r="K3" s="34"/>
    </row>
    <row r="4" spans="1:11" ht="27" customHeight="1" x14ac:dyDescent="0.3">
      <c r="B4" s="7" t="s">
        <v>1</v>
      </c>
      <c r="C4" s="7"/>
      <c r="D4" s="8" t="s">
        <v>2</v>
      </c>
      <c r="E4" s="9" t="s">
        <v>3</v>
      </c>
      <c r="F4" s="39"/>
      <c r="G4" s="74"/>
      <c r="H4" s="75"/>
      <c r="I4" s="76" t="s">
        <v>22</v>
      </c>
      <c r="J4" s="77" t="s">
        <v>32</v>
      </c>
    </row>
    <row r="5" spans="1:11" ht="18" customHeight="1" x14ac:dyDescent="0.25">
      <c r="B5" s="11" t="s">
        <v>4</v>
      </c>
      <c r="C5" s="12"/>
      <c r="D5" s="13">
        <v>2021</v>
      </c>
      <c r="E5" s="14">
        <v>2021</v>
      </c>
      <c r="F5" s="39"/>
      <c r="G5" s="78" t="s">
        <v>31</v>
      </c>
      <c r="H5" s="79"/>
      <c r="I5" s="79"/>
      <c r="J5" s="41"/>
    </row>
    <row r="6" spans="1:11" ht="18" customHeight="1" x14ac:dyDescent="0.25">
      <c r="B6" s="10"/>
      <c r="C6" s="10"/>
      <c r="D6" s="15"/>
      <c r="E6" s="15"/>
      <c r="F6" s="39"/>
      <c r="G6" s="80" t="s">
        <v>37</v>
      </c>
      <c r="H6" s="81" t="s">
        <v>23</v>
      </c>
      <c r="I6" s="83">
        <v>470</v>
      </c>
      <c r="J6" s="41">
        <v>210</v>
      </c>
    </row>
    <row r="7" spans="1:11" x14ac:dyDescent="0.25">
      <c r="B7" s="12" t="s">
        <v>5</v>
      </c>
      <c r="C7" s="12"/>
      <c r="D7" s="16">
        <v>3500</v>
      </c>
      <c r="E7" s="17">
        <v>3300</v>
      </c>
      <c r="F7" s="39"/>
      <c r="G7" s="80" t="s">
        <v>27</v>
      </c>
      <c r="H7" s="81" t="s">
        <v>24</v>
      </c>
      <c r="I7" s="83">
        <v>150</v>
      </c>
      <c r="J7" s="41">
        <v>220</v>
      </c>
    </row>
    <row r="8" spans="1:11" x14ac:dyDescent="0.25">
      <c r="B8" s="12" t="s">
        <v>6</v>
      </c>
      <c r="C8" s="12"/>
      <c r="D8" s="16">
        <v>-3200</v>
      </c>
      <c r="E8" s="17">
        <v>-3350</v>
      </c>
      <c r="F8" s="39"/>
      <c r="G8" s="80" t="s">
        <v>28</v>
      </c>
      <c r="H8" s="81" t="s">
        <v>25</v>
      </c>
      <c r="I8" s="83">
        <v>250</v>
      </c>
      <c r="J8" s="82">
        <v>-60</v>
      </c>
    </row>
    <row r="9" spans="1:11" ht="14.4" customHeight="1" x14ac:dyDescent="0.25">
      <c r="B9" s="18" t="s">
        <v>7</v>
      </c>
      <c r="C9" s="18"/>
      <c r="D9" s="19">
        <f>SUM(D7+D8)</f>
        <v>300</v>
      </c>
      <c r="E9" s="17">
        <f>SUM(E7+E8)</f>
        <v>-50</v>
      </c>
      <c r="F9" s="39"/>
      <c r="G9" s="80" t="s">
        <v>29</v>
      </c>
      <c r="H9" s="81" t="s">
        <v>26</v>
      </c>
      <c r="I9" s="83">
        <v>30</v>
      </c>
      <c r="J9" s="82">
        <v>-50</v>
      </c>
    </row>
    <row r="10" spans="1:11" ht="13.2" customHeight="1" thickBot="1" x14ac:dyDescent="0.3">
      <c r="B10" s="12" t="s">
        <v>8</v>
      </c>
      <c r="C10" s="12"/>
      <c r="D10" s="16">
        <v>20</v>
      </c>
      <c r="E10" s="17">
        <v>20</v>
      </c>
      <c r="F10" s="39"/>
      <c r="G10" s="42" t="s">
        <v>30</v>
      </c>
      <c r="H10" s="43"/>
      <c r="I10" s="44">
        <f>SUM(I6:I9)</f>
        <v>900</v>
      </c>
      <c r="J10" s="44">
        <f>SUM(J6:J9)</f>
        <v>320</v>
      </c>
    </row>
    <row r="11" spans="1:11" ht="15.6" customHeight="1" x14ac:dyDescent="0.25">
      <c r="B11" s="18" t="s">
        <v>9</v>
      </c>
      <c r="C11" s="18"/>
      <c r="D11" s="20">
        <f>D9+D10</f>
        <v>320</v>
      </c>
      <c r="E11" s="20">
        <f>E9+E10</f>
        <v>-30</v>
      </c>
      <c r="F11" s="39"/>
      <c r="G11" s="4" t="s">
        <v>35</v>
      </c>
    </row>
    <row r="12" spans="1:11" ht="18" customHeight="1" x14ac:dyDescent="0.25">
      <c r="B12" s="21" t="s">
        <v>10</v>
      </c>
      <c r="C12" s="11"/>
      <c r="D12" s="22"/>
      <c r="E12" s="23"/>
      <c r="F12" s="39"/>
      <c r="G12" s="4" t="s">
        <v>36</v>
      </c>
    </row>
    <row r="13" spans="1:11" x14ac:dyDescent="0.25">
      <c r="B13" s="24" t="s">
        <v>11</v>
      </c>
      <c r="C13" s="10"/>
      <c r="D13" s="25">
        <v>0</v>
      </c>
      <c r="E13" s="25"/>
      <c r="F13" s="39"/>
      <c r="G13" s="4" t="s">
        <v>51</v>
      </c>
    </row>
    <row r="14" spans="1:11" x14ac:dyDescent="0.25">
      <c r="B14" s="24" t="s">
        <v>12</v>
      </c>
      <c r="C14" s="10"/>
      <c r="D14" s="25"/>
      <c r="E14" s="25">
        <v>30</v>
      </c>
      <c r="F14" s="39"/>
      <c r="G14" s="4" t="s">
        <v>52</v>
      </c>
    </row>
    <row r="15" spans="1:11" x14ac:dyDescent="0.25">
      <c r="B15" s="24" t="s">
        <v>13</v>
      </c>
      <c r="C15" s="10"/>
      <c r="D15" s="25"/>
      <c r="E15" s="25"/>
      <c r="F15" s="39"/>
      <c r="G15" s="4" t="s">
        <v>41</v>
      </c>
    </row>
    <row r="16" spans="1:11" ht="17.55" customHeight="1" x14ac:dyDescent="0.25">
      <c r="B16" s="18" t="s">
        <v>14</v>
      </c>
      <c r="C16" s="12"/>
      <c r="D16" s="20">
        <f>SUM(D13:D15)</f>
        <v>0</v>
      </c>
      <c r="E16" s="20">
        <f>SUM(E13:E15)</f>
        <v>30</v>
      </c>
      <c r="F16" s="39"/>
      <c r="G16" s="37" t="s">
        <v>42</v>
      </c>
    </row>
    <row r="17" spans="1:10" ht="15.6" customHeight="1" x14ac:dyDescent="0.25">
      <c r="B17" s="24"/>
      <c r="C17" s="10"/>
      <c r="D17" s="19"/>
      <c r="E17" s="19"/>
      <c r="F17" s="39"/>
      <c r="G17" s="4" t="s">
        <v>43</v>
      </c>
    </row>
    <row r="18" spans="1:10" x14ac:dyDescent="0.25">
      <c r="B18" s="24" t="s">
        <v>15</v>
      </c>
      <c r="C18" s="10"/>
      <c r="D18" s="25"/>
      <c r="E18" s="19"/>
      <c r="F18" s="39"/>
      <c r="G18" s="4" t="s">
        <v>40</v>
      </c>
    </row>
    <row r="19" spans="1:10" x14ac:dyDescent="0.25">
      <c r="B19" s="24" t="s">
        <v>16</v>
      </c>
      <c r="C19" s="10"/>
      <c r="D19" s="25"/>
      <c r="E19" s="19"/>
      <c r="F19" s="39"/>
      <c r="H19" s="36" t="s">
        <v>38</v>
      </c>
      <c r="I19" s="36" t="s">
        <v>39</v>
      </c>
    </row>
    <row r="20" spans="1:10" x14ac:dyDescent="0.25">
      <c r="B20" s="24" t="s">
        <v>17</v>
      </c>
      <c r="C20" s="10"/>
      <c r="D20" s="25"/>
      <c r="E20" s="19"/>
      <c r="F20" s="39"/>
      <c r="G20" s="4" t="s">
        <v>53</v>
      </c>
      <c r="H20" s="4">
        <v>320</v>
      </c>
      <c r="I20" s="35"/>
    </row>
    <row r="21" spans="1:10" x14ac:dyDescent="0.25">
      <c r="B21" s="24" t="s">
        <v>18</v>
      </c>
      <c r="C21" s="10"/>
      <c r="D21" s="25">
        <v>0</v>
      </c>
      <c r="E21" s="19">
        <v>0</v>
      </c>
      <c r="F21" s="39"/>
      <c r="G21" s="32" t="s">
        <v>54</v>
      </c>
      <c r="I21" s="10">
        <v>210</v>
      </c>
    </row>
    <row r="22" spans="1:10" ht="16.2" customHeight="1" x14ac:dyDescent="0.25">
      <c r="B22" s="18" t="s">
        <v>19</v>
      </c>
      <c r="C22" s="12"/>
      <c r="D22" s="20">
        <f>SUM(D18:D21)</f>
        <v>0</v>
      </c>
      <c r="E22" s="20">
        <f>SUM(E18:E21)</f>
        <v>0</v>
      </c>
      <c r="F22" s="39"/>
      <c r="G22" s="32" t="s">
        <v>55</v>
      </c>
      <c r="H22" s="28"/>
      <c r="I22" s="24">
        <v>220</v>
      </c>
      <c r="J22" s="28"/>
    </row>
    <row r="23" spans="1:10" s="28" customFormat="1" ht="17.399999999999999" customHeight="1" x14ac:dyDescent="0.25">
      <c r="A23" s="6"/>
      <c r="B23" s="26" t="s">
        <v>20</v>
      </c>
      <c r="C23" s="26"/>
      <c r="D23" s="27">
        <f>D11+D16+D22</f>
        <v>320</v>
      </c>
      <c r="E23" s="27">
        <f>E11+E16+E22</f>
        <v>0</v>
      </c>
      <c r="F23" s="40"/>
      <c r="G23" s="32" t="s">
        <v>56</v>
      </c>
      <c r="H23" s="4">
        <v>60</v>
      </c>
      <c r="I23" s="10"/>
      <c r="J23" s="4"/>
    </row>
    <row r="24" spans="1:10" ht="15" customHeight="1" x14ac:dyDescent="0.25">
      <c r="D24" s="29"/>
      <c r="E24" s="29"/>
      <c r="F24" s="38"/>
      <c r="G24" s="32" t="s">
        <v>57</v>
      </c>
      <c r="H24" s="4">
        <v>50</v>
      </c>
      <c r="I24" s="10"/>
    </row>
    <row r="25" spans="1:10" x14ac:dyDescent="0.25">
      <c r="B25" s="31" t="s">
        <v>21</v>
      </c>
      <c r="D25" s="29"/>
      <c r="E25" s="29"/>
      <c r="F25" s="38"/>
      <c r="H25" s="33"/>
      <c r="I25" s="33"/>
    </row>
    <row r="26" spans="1:10" ht="13.2" x14ac:dyDescent="0.25">
      <c r="A26" s="1"/>
      <c r="B26" s="4" t="s">
        <v>33</v>
      </c>
      <c r="D26" s="29"/>
      <c r="E26" s="29"/>
      <c r="F26" s="38"/>
      <c r="G26" s="4" t="s">
        <v>81</v>
      </c>
      <c r="H26" s="84"/>
      <c r="I26" s="84"/>
    </row>
    <row r="27" spans="1:10" x14ac:dyDescent="0.25">
      <c r="F27" s="38"/>
      <c r="G27" s="4" t="s">
        <v>82</v>
      </c>
      <c r="H27" s="84"/>
      <c r="I27" s="84"/>
    </row>
    <row r="28" spans="1:10" x14ac:dyDescent="0.25">
      <c r="B28" s="31" t="s">
        <v>72</v>
      </c>
      <c r="F28" s="38"/>
      <c r="G28" s="4" t="s">
        <v>83</v>
      </c>
      <c r="H28" s="84"/>
      <c r="I28" s="84"/>
    </row>
    <row r="29" spans="1:10" x14ac:dyDescent="0.25">
      <c r="B29" s="46" t="s">
        <v>44</v>
      </c>
      <c r="F29" s="38"/>
      <c r="G29" s="30" t="s">
        <v>61</v>
      </c>
    </row>
    <row r="30" spans="1:10" x14ac:dyDescent="0.25">
      <c r="F30" s="38"/>
      <c r="G30" s="4" t="s">
        <v>45</v>
      </c>
    </row>
    <row r="31" spans="1:10" x14ac:dyDescent="0.25">
      <c r="B31" s="4" t="s">
        <v>75</v>
      </c>
      <c r="F31" s="38"/>
      <c r="G31" s="4" t="s">
        <v>46</v>
      </c>
    </row>
    <row r="32" spans="1:10" x14ac:dyDescent="0.25">
      <c r="B32" s="4" t="s">
        <v>76</v>
      </c>
      <c r="F32" s="38"/>
      <c r="G32" s="4" t="s">
        <v>47</v>
      </c>
    </row>
    <row r="33" spans="2:12" x14ac:dyDescent="0.25">
      <c r="B33" s="4" t="s">
        <v>77</v>
      </c>
      <c r="F33" s="38"/>
      <c r="G33" s="4" t="s">
        <v>48</v>
      </c>
    </row>
    <row r="34" spans="2:12" x14ac:dyDescent="0.25">
      <c r="B34" s="4" t="s">
        <v>80</v>
      </c>
      <c r="F34" s="38"/>
      <c r="G34" s="4" t="s">
        <v>49</v>
      </c>
    </row>
    <row r="35" spans="2:12" x14ac:dyDescent="0.25">
      <c r="F35" s="38"/>
      <c r="G35" s="4" t="s">
        <v>58</v>
      </c>
    </row>
    <row r="36" spans="2:12" x14ac:dyDescent="0.25">
      <c r="B36" s="4" t="s">
        <v>78</v>
      </c>
      <c r="G36" s="4" t="s">
        <v>59</v>
      </c>
    </row>
    <row r="37" spans="2:12" x14ac:dyDescent="0.25">
      <c r="B37" s="4" t="s">
        <v>79</v>
      </c>
      <c r="G37" s="4" t="s">
        <v>60</v>
      </c>
    </row>
    <row r="38" spans="2:12" ht="14.4" x14ac:dyDescent="0.3">
      <c r="L38" s="50"/>
    </row>
    <row r="39" spans="2:12" ht="15.6" x14ac:dyDescent="0.3">
      <c r="G39" s="51" t="s">
        <v>74</v>
      </c>
      <c r="H39" s="50"/>
      <c r="I39" s="50"/>
      <c r="J39" s="50"/>
      <c r="L39" s="49"/>
    </row>
    <row r="40" spans="2:12" ht="15.6" x14ac:dyDescent="0.3">
      <c r="G40" s="52" t="s">
        <v>73</v>
      </c>
      <c r="H40" s="53"/>
      <c r="I40" s="53"/>
      <c r="J40" s="53"/>
      <c r="K40" s="50"/>
      <c r="L40" s="58"/>
    </row>
    <row r="41" spans="2:12" ht="15.6" x14ac:dyDescent="0.3">
      <c r="G41" s="57" t="s">
        <v>63</v>
      </c>
      <c r="H41" s="57"/>
      <c r="I41" s="57"/>
      <c r="J41" s="57"/>
      <c r="K41" s="53"/>
      <c r="L41" s="58"/>
    </row>
    <row r="42" spans="2:12" ht="14.4" x14ac:dyDescent="0.3">
      <c r="G42" s="57" t="s">
        <v>64</v>
      </c>
      <c r="H42" s="57"/>
      <c r="I42" s="57"/>
      <c r="J42" s="57"/>
      <c r="K42" s="57"/>
      <c r="L42" s="58"/>
    </row>
    <row r="43" spans="2:12" ht="14.4" x14ac:dyDescent="0.3">
      <c r="G43" s="57" t="s">
        <v>71</v>
      </c>
      <c r="H43" s="57"/>
      <c r="I43" s="57"/>
      <c r="J43" s="57"/>
      <c r="K43" s="57"/>
      <c r="L43" s="58"/>
    </row>
    <row r="44" spans="2:12" ht="15" thickBot="1" x14ac:dyDescent="0.35">
      <c r="G44" s="57" t="s">
        <v>65</v>
      </c>
      <c r="H44" s="57"/>
      <c r="I44" s="57"/>
      <c r="J44" s="57"/>
      <c r="K44" s="57"/>
      <c r="L44" s="50"/>
    </row>
    <row r="45" spans="2:12" ht="27.6" x14ac:dyDescent="0.3">
      <c r="G45" s="59"/>
      <c r="H45" s="66" t="s">
        <v>66</v>
      </c>
      <c r="I45" s="60" t="s">
        <v>22</v>
      </c>
      <c r="J45" s="61" t="s">
        <v>32</v>
      </c>
      <c r="K45" s="62" t="s">
        <v>34</v>
      </c>
      <c r="L45" s="50"/>
    </row>
    <row r="46" spans="2:12" ht="14.4" x14ac:dyDescent="0.3">
      <c r="G46" s="63" t="s">
        <v>37</v>
      </c>
      <c r="H46" s="64" t="s">
        <v>23</v>
      </c>
      <c r="I46" s="54">
        <v>470</v>
      </c>
      <c r="J46" s="55">
        <v>210</v>
      </c>
      <c r="K46" s="65">
        <f>I46+J46</f>
        <v>680</v>
      </c>
      <c r="L46" s="50"/>
    </row>
    <row r="47" spans="2:12" ht="14.4" x14ac:dyDescent="0.3">
      <c r="G47" s="63" t="s">
        <v>27</v>
      </c>
      <c r="H47" s="64" t="s">
        <v>24</v>
      </c>
      <c r="I47" s="54">
        <v>150</v>
      </c>
      <c r="J47" s="55">
        <v>220</v>
      </c>
      <c r="K47" s="65">
        <f t="shared" ref="K47:K49" si="0">I47+J47</f>
        <v>370</v>
      </c>
      <c r="L47" s="50"/>
    </row>
    <row r="48" spans="2:12" ht="14.4" x14ac:dyDescent="0.3">
      <c r="G48" s="63" t="s">
        <v>28</v>
      </c>
      <c r="H48" s="64" t="s">
        <v>25</v>
      </c>
      <c r="I48" s="54">
        <v>250</v>
      </c>
      <c r="J48" s="56">
        <v>-60</v>
      </c>
      <c r="K48" s="65">
        <f t="shared" si="0"/>
        <v>190</v>
      </c>
      <c r="L48" s="50"/>
    </row>
    <row r="49" spans="7:12" ht="14.4" x14ac:dyDescent="0.3">
      <c r="G49" s="63" t="s">
        <v>29</v>
      </c>
      <c r="H49" s="64" t="s">
        <v>26</v>
      </c>
      <c r="I49" s="54">
        <v>30</v>
      </c>
      <c r="J49" s="56">
        <v>-50</v>
      </c>
      <c r="K49" s="67">
        <f t="shared" si="0"/>
        <v>-20</v>
      </c>
      <c r="L49" s="50"/>
    </row>
    <row r="50" spans="7:12" ht="15" thickBot="1" x14ac:dyDescent="0.35">
      <c r="G50" s="68" t="s">
        <v>67</v>
      </c>
      <c r="H50" s="69"/>
      <c r="I50" s="70">
        <f>SUM(I46:I49)</f>
        <v>900</v>
      </c>
      <c r="J50" s="71">
        <f>SUM(J46:J49)</f>
        <v>320</v>
      </c>
      <c r="K50" s="72">
        <f>SUM(K46:K49)</f>
        <v>1220</v>
      </c>
      <c r="L50" s="50"/>
    </row>
    <row r="51" spans="7:12" ht="14.4" x14ac:dyDescent="0.3">
      <c r="G51" s="89" t="s">
        <v>68</v>
      </c>
      <c r="H51" s="50"/>
      <c r="I51" s="50"/>
      <c r="J51" s="50"/>
      <c r="K51" s="50"/>
      <c r="L51"/>
    </row>
    <row r="52" spans="7:12" ht="14.4" x14ac:dyDescent="0.3">
      <c r="G52" s="58" t="s">
        <v>69</v>
      </c>
      <c r="H52"/>
      <c r="I52"/>
      <c r="J52"/>
      <c r="K52"/>
      <c r="L52"/>
    </row>
    <row r="53" spans="7:12" ht="14.4" x14ac:dyDescent="0.3">
      <c r="G53" t="s">
        <v>70</v>
      </c>
      <c r="H53"/>
      <c r="I53"/>
      <c r="J53"/>
      <c r="K53"/>
    </row>
    <row r="68" spans="4:5" x14ac:dyDescent="0.25">
      <c r="D68" s="29"/>
      <c r="E68" s="29"/>
    </row>
  </sheetData>
  <phoneticPr fontId="16" type="noConversion"/>
  <pageMargins left="0.31496062992125984" right="0.11811023622047245" top="0.55118110236220474" bottom="0.35433070866141736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97A5E-3B9D-4D0F-AE29-71FD5BE54C13}">
  <dimension ref="A2:F16"/>
  <sheetViews>
    <sheetView workbookViewId="0">
      <selection activeCell="A2" sqref="A2:F16"/>
    </sheetView>
  </sheetViews>
  <sheetFormatPr baseColWidth="10" defaultRowHeight="14.4" x14ac:dyDescent="0.3"/>
  <cols>
    <col min="1" max="1" width="22.77734375" customWidth="1"/>
    <col min="2" max="3" width="10.6640625" customWidth="1"/>
    <col min="4" max="4" width="8.109375" customWidth="1"/>
    <col min="5" max="5" width="10.21875" customWidth="1"/>
  </cols>
  <sheetData>
    <row r="2" spans="1:6" ht="15.6" x14ac:dyDescent="0.3">
      <c r="A2" s="51" t="s">
        <v>62</v>
      </c>
      <c r="B2" s="50"/>
      <c r="C2" s="50"/>
      <c r="D2" s="50"/>
      <c r="E2" s="50"/>
      <c r="F2" s="50"/>
    </row>
    <row r="3" spans="1:6" s="49" customFormat="1" ht="15.6" x14ac:dyDescent="0.3">
      <c r="A3" s="52" t="s">
        <v>50</v>
      </c>
      <c r="B3" s="53"/>
      <c r="C3" s="53"/>
      <c r="D3" s="53"/>
      <c r="E3" s="53"/>
    </row>
    <row r="4" spans="1:6" s="58" customFormat="1" ht="13.8" x14ac:dyDescent="0.3">
      <c r="A4" s="57" t="s">
        <v>63</v>
      </c>
      <c r="B4" s="57"/>
      <c r="C4" s="57"/>
      <c r="D4" s="57"/>
      <c r="E4" s="57"/>
    </row>
    <row r="5" spans="1:6" s="58" customFormat="1" ht="13.8" x14ac:dyDescent="0.3">
      <c r="A5" s="57" t="s">
        <v>64</v>
      </c>
      <c r="B5" s="57"/>
      <c r="C5" s="57"/>
      <c r="D5" s="57"/>
      <c r="E5" s="57"/>
    </row>
    <row r="6" spans="1:6" s="58" customFormat="1" ht="13.8" x14ac:dyDescent="0.3">
      <c r="A6" s="57" t="s">
        <v>71</v>
      </c>
      <c r="B6" s="57"/>
      <c r="C6" s="57"/>
      <c r="D6" s="57"/>
      <c r="E6" s="57"/>
    </row>
    <row r="7" spans="1:6" s="58" customFormat="1" thickBot="1" x14ac:dyDescent="0.35">
      <c r="A7" s="57" t="s">
        <v>65</v>
      </c>
      <c r="B7" s="57"/>
      <c r="C7" s="57"/>
      <c r="D7" s="57"/>
      <c r="E7" s="57"/>
    </row>
    <row r="8" spans="1:6" ht="27" customHeight="1" x14ac:dyDescent="0.3">
      <c r="A8" s="59"/>
      <c r="B8" s="66" t="s">
        <v>66</v>
      </c>
      <c r="C8" s="60" t="s">
        <v>22</v>
      </c>
      <c r="D8" s="61" t="s">
        <v>32</v>
      </c>
      <c r="E8" s="62" t="s">
        <v>34</v>
      </c>
      <c r="F8" s="50"/>
    </row>
    <row r="9" spans="1:6" x14ac:dyDescent="0.3">
      <c r="A9" s="63" t="s">
        <v>37</v>
      </c>
      <c r="B9" s="64" t="s">
        <v>23</v>
      </c>
      <c r="C9" s="54">
        <v>470</v>
      </c>
      <c r="D9" s="55">
        <v>210</v>
      </c>
      <c r="E9" s="65">
        <f>C9+D9</f>
        <v>680</v>
      </c>
      <c r="F9" s="50"/>
    </row>
    <row r="10" spans="1:6" x14ac:dyDescent="0.3">
      <c r="A10" s="63" t="s">
        <v>27</v>
      </c>
      <c r="B10" s="64" t="s">
        <v>24</v>
      </c>
      <c r="C10" s="54">
        <v>150</v>
      </c>
      <c r="D10" s="55">
        <v>220</v>
      </c>
      <c r="E10" s="65">
        <f t="shared" ref="E10:E12" si="0">C10+D10</f>
        <v>370</v>
      </c>
      <c r="F10" s="50"/>
    </row>
    <row r="11" spans="1:6" x14ac:dyDescent="0.3">
      <c r="A11" s="63" t="s">
        <v>28</v>
      </c>
      <c r="B11" s="64" t="s">
        <v>25</v>
      </c>
      <c r="C11" s="54">
        <v>250</v>
      </c>
      <c r="D11" s="56">
        <v>-60</v>
      </c>
      <c r="E11" s="65">
        <f t="shared" si="0"/>
        <v>190</v>
      </c>
      <c r="F11" s="50"/>
    </row>
    <row r="12" spans="1:6" x14ac:dyDescent="0.3">
      <c r="A12" s="63" t="s">
        <v>29</v>
      </c>
      <c r="B12" s="64" t="s">
        <v>26</v>
      </c>
      <c r="C12" s="54">
        <v>30</v>
      </c>
      <c r="D12" s="56">
        <v>-50</v>
      </c>
      <c r="E12" s="67">
        <f t="shared" si="0"/>
        <v>-20</v>
      </c>
      <c r="F12" s="50"/>
    </row>
    <row r="13" spans="1:6" ht="15" thickBot="1" x14ac:dyDescent="0.35">
      <c r="A13" s="68" t="s">
        <v>67</v>
      </c>
      <c r="B13" s="69"/>
      <c r="C13" s="70">
        <f>SUM(C9:C12)</f>
        <v>900</v>
      </c>
      <c r="D13" s="71">
        <f>SUM(D9:D12)</f>
        <v>320</v>
      </c>
      <c r="E13" s="72">
        <f>SUM(E9:E12)</f>
        <v>1220</v>
      </c>
      <c r="F13" s="50"/>
    </row>
    <row r="14" spans="1:6" x14ac:dyDescent="0.3">
      <c r="A14" s="73" t="s">
        <v>68</v>
      </c>
      <c r="B14" s="50"/>
      <c r="C14" s="50"/>
      <c r="D14" s="50"/>
      <c r="E14" s="50"/>
      <c r="F14" s="50"/>
    </row>
    <row r="15" spans="1:6" x14ac:dyDescent="0.3">
      <c r="A15" s="58" t="s">
        <v>69</v>
      </c>
    </row>
    <row r="16" spans="1:6" x14ac:dyDescent="0.3">
      <c r="A1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Trygve Nedland</dc:creator>
  <cp:lastModifiedBy>Trygve Nedland</cp:lastModifiedBy>
  <cp:lastPrinted>2022-02-06T20:57:02Z</cp:lastPrinted>
  <dcterms:created xsi:type="dcterms:W3CDTF">2022-02-06T20:56:01Z</dcterms:created>
  <dcterms:modified xsi:type="dcterms:W3CDTF">2022-02-16T22:00:35Z</dcterms:modified>
</cp:coreProperties>
</file>